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Лист1!$A$10:$G$130</definedName>
  </definedNames>
  <calcPr calcId="152511"/>
</workbook>
</file>

<file path=xl/calcChain.xml><?xml version="1.0" encoding="utf-8"?>
<calcChain xmlns="http://schemas.openxmlformats.org/spreadsheetml/2006/main">
  <c r="G74" i="1" l="1"/>
  <c r="G75" i="1"/>
  <c r="G76" i="1"/>
  <c r="G120" i="1" l="1"/>
  <c r="G122" i="1"/>
  <c r="G121" i="1"/>
  <c r="G124" i="1"/>
  <c r="G125" i="1"/>
  <c r="G118" i="1" l="1"/>
  <c r="G117" i="1"/>
  <c r="G116" i="1"/>
  <c r="G109" i="1"/>
  <c r="G70" i="1"/>
  <c r="G71" i="1"/>
  <c r="G83" i="1" l="1"/>
  <c r="G82" i="1"/>
  <c r="G98" i="1" l="1"/>
  <c r="G36" i="1"/>
  <c r="G35" i="1"/>
  <c r="G31" i="1"/>
  <c r="G30" i="1" s="1"/>
  <c r="G29" i="1" s="1"/>
  <c r="G67" i="1" l="1"/>
  <c r="G68" i="1"/>
  <c r="G49" i="1"/>
  <c r="G38" i="1"/>
  <c r="G39" i="1"/>
  <c r="G110" i="1" l="1"/>
  <c r="G100" i="1"/>
  <c r="G63" i="1" l="1"/>
  <c r="G16" i="1" l="1"/>
  <c r="G17" i="1"/>
  <c r="G106" i="1" l="1"/>
  <c r="G107" i="1"/>
  <c r="G12" i="1"/>
  <c r="G13" i="1"/>
  <c r="G14" i="1"/>
  <c r="G55" i="1" l="1"/>
  <c r="G33" i="1" l="1"/>
  <c r="G114" i="1" l="1"/>
  <c r="G113" i="1"/>
  <c r="G112" i="1"/>
  <c r="G85" i="1" l="1"/>
  <c r="G79" i="1"/>
  <c r="G57" i="1" l="1"/>
  <c r="G54" i="1" s="1"/>
  <c r="G53" i="1" s="1"/>
  <c r="G41" i="1"/>
  <c r="G42" i="1"/>
  <c r="G43" i="1"/>
  <c r="G86" i="1"/>
  <c r="G80" i="1"/>
  <c r="G45" i="1"/>
  <c r="G46" i="1"/>
  <c r="G47" i="1"/>
  <c r="G72" i="1"/>
  <c r="G20" i="1"/>
  <c r="G21" i="1"/>
  <c r="G23" i="1"/>
  <c r="G24" i="1"/>
  <c r="G26" i="1"/>
  <c r="G27" i="1"/>
  <c r="G59" i="1"/>
  <c r="G60" i="1"/>
  <c r="G61" i="1"/>
  <c r="G64" i="1"/>
  <c r="G65" i="1"/>
  <c r="G50" i="1"/>
  <c r="G51" i="1"/>
  <c r="G94" i="1"/>
  <c r="G90" i="1"/>
  <c r="G89" i="1"/>
  <c r="G88" i="1"/>
  <c r="G129" i="1"/>
  <c r="G128" i="1"/>
  <c r="G127" i="1"/>
  <c r="G19" i="1" l="1"/>
  <c r="G93" i="1"/>
  <c r="G92" i="1" s="1"/>
  <c r="G11" i="1" s="1"/>
</calcChain>
</file>

<file path=xl/sharedStrings.xml><?xml version="1.0" encoding="utf-8"?>
<sst xmlns="http://schemas.openxmlformats.org/spreadsheetml/2006/main" count="642" uniqueCount="150">
  <si>
    <t>Наименование</t>
  </si>
  <si>
    <t>Сумма</t>
  </si>
  <si>
    <t>01</t>
  </si>
  <si>
    <t>1</t>
  </si>
  <si>
    <t>03</t>
  </si>
  <si>
    <t>2</t>
  </si>
  <si>
    <t>04</t>
  </si>
  <si>
    <t>51</t>
  </si>
  <si>
    <t>06</t>
  </si>
  <si>
    <t>55</t>
  </si>
  <si>
    <t>3</t>
  </si>
  <si>
    <t>11</t>
  </si>
  <si>
    <t>13</t>
  </si>
  <si>
    <t>7</t>
  </si>
  <si>
    <t>0</t>
  </si>
  <si>
    <t>14</t>
  </si>
  <si>
    <t>08</t>
  </si>
  <si>
    <t>05</t>
  </si>
  <si>
    <t>10</t>
  </si>
  <si>
    <t>15</t>
  </si>
  <si>
    <t>Контрольно-счетная палата</t>
  </si>
  <si>
    <t>Расходы на обеспечение функций органов местного самоуправления</t>
  </si>
  <si>
    <t>Обеспечение деятельности контрольно-счетной палаты муниципального образования Северский район</t>
  </si>
  <si>
    <t>200</t>
  </si>
  <si>
    <t>Межбюджетные трансферты</t>
  </si>
  <si>
    <t>500</t>
  </si>
  <si>
    <t>тыс. руб.</t>
  </si>
  <si>
    <t>ЦСР</t>
  </si>
  <si>
    <t>ВР</t>
  </si>
  <si>
    <t>Обеспечение деятельности  главы муниципального образования</t>
  </si>
  <si>
    <t>Высшее должностное лицо</t>
  </si>
  <si>
    <t>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</si>
  <si>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</si>
  <si>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</si>
  <si>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администрации</t>
  </si>
  <si>
    <t>Обеспечение функций администрации</t>
  </si>
  <si>
    <t>Закупка товаров работ и услуг для государственных (муниципальных) нужд</t>
  </si>
  <si>
    <t>Иные бюджетные ассигнования</t>
  </si>
  <si>
    <t>800</t>
  </si>
  <si>
    <t>Финансовое обеспечение непредвиденных расходов</t>
  </si>
  <si>
    <t>Резервный фонд администрации</t>
  </si>
  <si>
    <t>Осуществление первичного воинского учета на территориях, где отсутствуют военные комиссариаты</t>
  </si>
  <si>
    <t>Расходы на обеспечение деятельности (оказание услуг) муниципальных учреждений</t>
  </si>
  <si>
    <t>Укрепление правопорядка, профилактика правонарушений</t>
  </si>
  <si>
    <t>Поддержка и развитие Кубанского казачества</t>
  </si>
  <si>
    <t>Пожарная безопасность</t>
  </si>
  <si>
    <t>Мероприятия по обеспечению пожарной безопасности</t>
  </si>
  <si>
    <t>Дорожная деятельность в отношении автомобильных дорог общего пользования</t>
  </si>
  <si>
    <t>Мероприятия, финансируемые за счет средств дорожного фонда</t>
  </si>
  <si>
    <t>Обеспечение безопасности дорожного движения</t>
  </si>
  <si>
    <t>Информационное обеспечение деятельности администрации</t>
  </si>
  <si>
    <t>Управление муниципальной собственностью</t>
  </si>
  <si>
    <t>Мероприятия по землеустройству и землепользованию</t>
  </si>
  <si>
    <t>Развитие уличного освещения</t>
  </si>
  <si>
    <t>Организация ритуальных услуг и содержание мест захоронения</t>
  </si>
  <si>
    <t>Организация сбора и вывоза бытовых отходов и мусора</t>
  </si>
  <si>
    <t>Проведение мероприятий для детей и молодежи</t>
  </si>
  <si>
    <t>Кадровое обеспечение учреждений культуры поселения</t>
  </si>
  <si>
    <t>600</t>
  </si>
  <si>
    <t>Развитие централизованной клубной системы</t>
  </si>
  <si>
    <t>Реализация муниципальных функций, связанных с муниципальным управлением</t>
  </si>
  <si>
    <t>Доплата к пенсиям муниципальных служащих</t>
  </si>
  <si>
    <t>Социальное обеспечение и иные выплаты населению</t>
  </si>
  <si>
    <t>300</t>
  </si>
  <si>
    <t>Мероприятия в области   физической культуры и спорта</t>
  </si>
  <si>
    <t>Информационное обеспечение и сопровождение</t>
  </si>
  <si>
    <t>Административные комиссии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</si>
  <si>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</si>
  <si>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Поддержка территориального общественного самоуправления</t>
  </si>
  <si>
    <t>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</si>
  <si>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>Предоставление субсидий бюджетным, автономным учреждениям и иным некоммерческим организациям</t>
  </si>
  <si>
    <t xml:space="preserve">Развитие территориального общественного самоуправления </t>
  </si>
  <si>
    <t>Мероприятия в области коммунального хозяйства</t>
  </si>
  <si>
    <t>Поэтапное повышение уровня средней заработной платы работников муниципальных учреждений до средней заработной платы по Краснодарскому краю (софинансирование)</t>
  </si>
  <si>
    <t>Муниципальная программа "Комплексное и устойчивое развитие  сфере дорожного хозяйства"</t>
  </si>
  <si>
    <t>Муниципальная программа "Обеспечение безопасности и развитие казачества"</t>
  </si>
  <si>
    <t>Муниципальная программа "Развитие культуры"</t>
  </si>
  <si>
    <t xml:space="preserve">Укрепление правопорядка, профилактика правонарушений, усиление борьбы с преступностью </t>
  </si>
  <si>
    <t>6</t>
  </si>
  <si>
    <t>Муниципальная программа "Информационное общество Григорьевского сельского поселения Северского района"</t>
  </si>
  <si>
    <t>Муниципальная программа "Молодежь Григорьевского сельского поселения Северского района"</t>
  </si>
  <si>
    <t>Молодежь Григорьевского сельского поселения Северского района</t>
  </si>
  <si>
    <t>Начальник финансового отдела администрации                                       М.В.Святова</t>
  </si>
  <si>
    <t>Муниципальная программа "Социально-экономическое и территориальное развитие Григорьевского сельского поселения"</t>
  </si>
  <si>
    <t>Муниципальная программа "Развитие физической культуры и спорта"</t>
  </si>
  <si>
    <t>Мероприятия в области физической культуры и спорта</t>
  </si>
  <si>
    <t>Муниципальная программа "Развитие жилищно-коммунальной инфраструктуры"</t>
  </si>
  <si>
    <t>20</t>
  </si>
  <si>
    <t>Развитие водоснабжения и водоотведения поселения</t>
  </si>
  <si>
    <t>21</t>
  </si>
  <si>
    <t>Муниципальная программа "Благоустройство территории поселения"</t>
  </si>
  <si>
    <t>Развитие, содержание и ремонт систем наружного освещения населенных пунктов</t>
  </si>
  <si>
    <t>Муниципальная программа "Профилактика незаконного оборота наркотиков"</t>
  </si>
  <si>
    <t>Профилактика незаконного оборота  наркотиков</t>
  </si>
  <si>
    <t xml:space="preserve">Профилактика наркомании и незаконного оборота наркотических средств, психотропных веществ и их прекурсоров </t>
  </si>
  <si>
    <t>52</t>
  </si>
  <si>
    <t>Обеспечение деятельности Совета муниципального образования</t>
  </si>
  <si>
    <t xml:space="preserve">Обеспечение функции Совета муниципального образования </t>
  </si>
  <si>
    <t>Расходы на обеспечение функций органа местного самоуправления</t>
  </si>
  <si>
    <t>00</t>
  </si>
  <si>
    <t>00000</t>
  </si>
  <si>
    <t>00190</t>
  </si>
  <si>
    <t>60190</t>
  </si>
  <si>
    <t>10010</t>
  </si>
  <si>
    <t>10040</t>
  </si>
  <si>
    <t>10070</t>
  </si>
  <si>
    <t>51180</t>
  </si>
  <si>
    <t>10170</t>
  </si>
  <si>
    <t>10180</t>
  </si>
  <si>
    <t>10120</t>
  </si>
  <si>
    <t>10140</t>
  </si>
  <si>
    <t>10360</t>
  </si>
  <si>
    <t>10620</t>
  </si>
  <si>
    <t>10080</t>
  </si>
  <si>
    <t>10460</t>
  </si>
  <si>
    <t>10410</t>
  </si>
  <si>
    <t>10430</t>
  </si>
  <si>
    <t>10440</t>
  </si>
  <si>
    <t>10520</t>
  </si>
  <si>
    <t>00590</t>
  </si>
  <si>
    <t>10030</t>
  </si>
  <si>
    <t>10570</t>
  </si>
  <si>
    <t>10600</t>
  </si>
  <si>
    <t>Всего:</t>
  </si>
  <si>
    <t>Информационное поселение</t>
  </si>
  <si>
    <t>Распределение бюджетных ассигнований по целевым статьям (муниципальным программам,  непрограммным направлениям деятельности), группам видов расходов классификации расходов бюджета на 2016 год</t>
  </si>
  <si>
    <t>Муниципальная программа "Муниципальная политика и развитие гражданского общества"</t>
  </si>
  <si>
    <t>99</t>
  </si>
  <si>
    <t>10580</t>
  </si>
  <si>
    <t>Другие непрограммные направления деятельности органов местного самоуправления</t>
  </si>
  <si>
    <t>Обеспечение проведения выборов</t>
  </si>
  <si>
    <t>60120</t>
  </si>
  <si>
    <t>Поэтапное повышение уровня средней заработной платы работников муниципальных учреждений до средней заработной платы по Краснодарскому краю</t>
  </si>
  <si>
    <t>10550</t>
  </si>
  <si>
    <t>10810</t>
  </si>
  <si>
    <t>Проведение праздничных мероприятий</t>
  </si>
  <si>
    <t>Мероприятия в сфере сохранения и развития культуры</t>
  </si>
  <si>
    <t>4</t>
  </si>
  <si>
    <t>10450</t>
  </si>
  <si>
    <t>Мероприятия по благоустройству территории</t>
  </si>
  <si>
    <t>Строительство, капиатальный ремонт , ремонт и содержание объектов благоустройства</t>
  </si>
  <si>
    <t>61</t>
  </si>
  <si>
    <t>60170</t>
  </si>
  <si>
    <t>Развитие жилищно-коммунального хозяйства</t>
  </si>
  <si>
    <t>Благоустройство</t>
  </si>
  <si>
    <t>Поощрение победителей краевого конкурса на звание "Лучший орган территориального общественного самоуправления"</t>
  </si>
  <si>
    <t>5</t>
  </si>
  <si>
    <t>Другие мероприятия в области коммунального хозяйства</t>
  </si>
  <si>
    <t>S0120</t>
  </si>
  <si>
    <t xml:space="preserve">Приложение 5
к решению Совета Григорьевского                                                                                                           сельского поселения Северского района от 23.06.2016 г. № 86
 Приложение 6 к решению Совета Григорьевского сельского поселения Северского района 
от  17.12.2015г. № 55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</si>
</sst>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4" fillId="0" borderId="0" xfId="1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4" fillId="0" borderId="6" xfId="0" applyFont="1" applyFill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0" borderId="9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5" fillId="0" borderId="6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4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distributed"/>
    </xf>
    <xf numFmtId="0" fontId="0" fillId="0" borderId="0" xfId="0" applyAlignment="1"/>
    <xf numFmtId="0" fontId="3" fillId="0" borderId="0" xfId="0" applyFont="1" applyAlignment="1">
      <alignment vertical="distributed" wrapText="1"/>
    </xf>
    <xf numFmtId="0" fontId="0" fillId="0" borderId="0" xfId="0" applyFont="1" applyAlignment="1">
      <alignment vertical="distributed"/>
    </xf>
  </cellXfs>
  <cellStyles count="2">
    <cellStyle name="Обычный" xfId="0" builtinId="0"/>
    <cellStyle name="Обычный_Приложение № 2 к проекту бюджета" xfId="1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tabSelected="1" workbookViewId="0">
      <selection activeCell="B4" sqref="B4"/>
    </sheetView>
  </sheetViews>
  <sheetFormatPr defaultRowHeight="15" x14ac:dyDescent="0.25"/>
  <cols>
    <col min="1" max="1" width="45.28515625" style="1" customWidth="1"/>
    <col min="2" max="2" width="3.7109375" style="1" customWidth="1"/>
    <col min="3" max="3" width="2.5703125" style="1" customWidth="1"/>
    <col min="4" max="4" width="4.140625" style="1" customWidth="1"/>
    <col min="5" max="5" width="7.5703125" style="1" customWidth="1"/>
    <col min="6" max="6" width="4.7109375" style="2" customWidth="1"/>
    <col min="7" max="7" width="8.85546875" style="1" customWidth="1"/>
    <col min="8" max="16384" width="9.140625" style="1"/>
  </cols>
  <sheetData>
    <row r="1" spans="1:10" x14ac:dyDescent="0.25">
      <c r="F1" s="35"/>
    </row>
    <row r="2" spans="1:10" x14ac:dyDescent="0.25">
      <c r="B2" s="73" t="s">
        <v>149</v>
      </c>
      <c r="C2" s="74"/>
      <c r="D2" s="74"/>
      <c r="E2" s="74"/>
      <c r="F2" s="74"/>
      <c r="G2" s="72"/>
    </row>
    <row r="3" spans="1:10" ht="119.25" customHeight="1" x14ac:dyDescent="0.25">
      <c r="B3" s="74"/>
      <c r="C3" s="74"/>
      <c r="D3" s="74"/>
      <c r="E3" s="74"/>
      <c r="F3" s="74"/>
      <c r="G3" s="72"/>
    </row>
    <row r="4" spans="1:10" x14ac:dyDescent="0.25">
      <c r="E4" s="35"/>
      <c r="F4" s="1"/>
    </row>
    <row r="5" spans="1:10" ht="44.25" customHeight="1" x14ac:dyDescent="0.25">
      <c r="A5" s="71" t="s">
        <v>125</v>
      </c>
      <c r="B5" s="71"/>
      <c r="C5" s="71"/>
      <c r="D5" s="71"/>
      <c r="E5" s="71"/>
      <c r="F5" s="71"/>
      <c r="G5" s="72"/>
    </row>
    <row r="6" spans="1:10" ht="6" customHeight="1" x14ac:dyDescent="0.25">
      <c r="A6" s="70"/>
      <c r="B6" s="70"/>
      <c r="C6" s="70"/>
      <c r="D6" s="70"/>
      <c r="E6" s="70"/>
      <c r="F6" s="70"/>
      <c r="G6" s="70"/>
    </row>
    <row r="7" spans="1:10" x14ac:dyDescent="0.25">
      <c r="G7" s="3" t="s">
        <v>26</v>
      </c>
    </row>
    <row r="8" spans="1:10" ht="33.75" customHeight="1" x14ac:dyDescent="0.25">
      <c r="A8" s="4" t="s">
        <v>0</v>
      </c>
      <c r="B8" s="67" t="s">
        <v>27</v>
      </c>
      <c r="C8" s="68"/>
      <c r="D8" s="68"/>
      <c r="E8" s="69"/>
      <c r="F8" s="5" t="s">
        <v>28</v>
      </c>
      <c r="G8" s="6" t="s">
        <v>1</v>
      </c>
    </row>
    <row r="9" spans="1:10" x14ac:dyDescent="0.25">
      <c r="A9" s="7">
        <v>1</v>
      </c>
      <c r="B9" s="64">
        <v>5</v>
      </c>
      <c r="C9" s="65"/>
      <c r="D9" s="65"/>
      <c r="E9" s="66"/>
      <c r="F9" s="8">
        <v>6</v>
      </c>
      <c r="G9" s="7">
        <v>7</v>
      </c>
    </row>
    <row r="10" spans="1:10" x14ac:dyDescent="0.25">
      <c r="A10" s="7"/>
      <c r="B10" s="9"/>
      <c r="C10" s="10"/>
      <c r="D10" s="47"/>
      <c r="E10" s="8"/>
      <c r="F10" s="8"/>
      <c r="G10" s="7"/>
    </row>
    <row r="11" spans="1:10" x14ac:dyDescent="0.25">
      <c r="A11" s="11" t="s">
        <v>123</v>
      </c>
      <c r="B11" s="49"/>
      <c r="C11" s="50"/>
      <c r="D11" s="50"/>
      <c r="E11" s="51"/>
      <c r="F11" s="51"/>
      <c r="G11" s="61">
        <f>G12+G19+G29+G41+G45+G49+G53+G59+G63+G70+G74+G88+G92+G112+G120+G127+G116</f>
        <v>9331.4</v>
      </c>
    </row>
    <row r="12" spans="1:10" ht="42.75" x14ac:dyDescent="0.25">
      <c r="A12" s="18" t="s">
        <v>74</v>
      </c>
      <c r="B12" s="36" t="s">
        <v>6</v>
      </c>
      <c r="C12" s="43" t="s">
        <v>14</v>
      </c>
      <c r="D12" s="43" t="s">
        <v>99</v>
      </c>
      <c r="E12" s="44" t="s">
        <v>100</v>
      </c>
      <c r="F12" s="44"/>
      <c r="G12" s="19">
        <f>G15+G18</f>
        <v>1763.8</v>
      </c>
      <c r="J12" s="48"/>
    </row>
    <row r="13" spans="1:10" ht="30" x14ac:dyDescent="0.25">
      <c r="A13" s="45" t="s">
        <v>47</v>
      </c>
      <c r="B13" s="14" t="s">
        <v>6</v>
      </c>
      <c r="C13" s="15" t="s">
        <v>3</v>
      </c>
      <c r="D13" s="15" t="s">
        <v>99</v>
      </c>
      <c r="E13" s="16" t="s">
        <v>100</v>
      </c>
      <c r="F13" s="16"/>
      <c r="G13" s="22">
        <f>G15</f>
        <v>1663.8</v>
      </c>
    </row>
    <row r="14" spans="1:10" ht="30" x14ac:dyDescent="0.25">
      <c r="A14" s="30" t="s">
        <v>48</v>
      </c>
      <c r="B14" s="14" t="s">
        <v>6</v>
      </c>
      <c r="C14" s="15" t="s">
        <v>3</v>
      </c>
      <c r="D14" s="15" t="s">
        <v>99</v>
      </c>
      <c r="E14" s="16" t="s">
        <v>111</v>
      </c>
      <c r="F14" s="16"/>
      <c r="G14" s="22">
        <f>G15</f>
        <v>1663.8</v>
      </c>
    </row>
    <row r="15" spans="1:10" ht="30" customHeight="1" x14ac:dyDescent="0.25">
      <c r="A15" s="46" t="s">
        <v>36</v>
      </c>
      <c r="B15" s="14" t="s">
        <v>6</v>
      </c>
      <c r="C15" s="15" t="s">
        <v>3</v>
      </c>
      <c r="D15" s="15" t="s">
        <v>99</v>
      </c>
      <c r="E15" s="16" t="s">
        <v>111</v>
      </c>
      <c r="F15" s="12" t="s">
        <v>23</v>
      </c>
      <c r="G15" s="22">
        <v>1663.8</v>
      </c>
    </row>
    <row r="16" spans="1:10" ht="16.5" customHeight="1" x14ac:dyDescent="0.25">
      <c r="A16" s="46" t="s">
        <v>49</v>
      </c>
      <c r="B16" s="14" t="s">
        <v>6</v>
      </c>
      <c r="C16" s="15" t="s">
        <v>5</v>
      </c>
      <c r="D16" s="15" t="s">
        <v>99</v>
      </c>
      <c r="E16" s="16" t="s">
        <v>100</v>
      </c>
      <c r="F16" s="16"/>
      <c r="G16" s="22">
        <f>G18</f>
        <v>100</v>
      </c>
    </row>
    <row r="17" spans="1:7" ht="30" x14ac:dyDescent="0.25">
      <c r="A17" s="52" t="s">
        <v>48</v>
      </c>
      <c r="B17" s="14" t="s">
        <v>6</v>
      </c>
      <c r="C17" s="15" t="s">
        <v>5</v>
      </c>
      <c r="D17" s="15" t="s">
        <v>99</v>
      </c>
      <c r="E17" s="16" t="s">
        <v>111</v>
      </c>
      <c r="F17" s="16"/>
      <c r="G17" s="22">
        <f>G18</f>
        <v>100</v>
      </c>
    </row>
    <row r="18" spans="1:7" ht="30" customHeight="1" x14ac:dyDescent="0.25">
      <c r="A18" s="17" t="s">
        <v>36</v>
      </c>
      <c r="B18" s="14" t="s">
        <v>6</v>
      </c>
      <c r="C18" s="15" t="s">
        <v>5</v>
      </c>
      <c r="D18" s="15" t="s">
        <v>99</v>
      </c>
      <c r="E18" s="16" t="s">
        <v>111</v>
      </c>
      <c r="F18" s="16" t="s">
        <v>23</v>
      </c>
      <c r="G18" s="22">
        <v>100</v>
      </c>
    </row>
    <row r="19" spans="1:7" ht="28.5" customHeight="1" x14ac:dyDescent="0.25">
      <c r="A19" s="54" t="s">
        <v>75</v>
      </c>
      <c r="B19" s="36" t="s">
        <v>17</v>
      </c>
      <c r="C19" s="43" t="s">
        <v>14</v>
      </c>
      <c r="D19" s="43" t="s">
        <v>99</v>
      </c>
      <c r="E19" s="44" t="s">
        <v>100</v>
      </c>
      <c r="F19" s="44"/>
      <c r="G19" s="19">
        <f>G20+G23+G26</f>
        <v>3</v>
      </c>
    </row>
    <row r="20" spans="1:7" ht="45" customHeight="1" x14ac:dyDescent="0.25">
      <c r="A20" s="52" t="s">
        <v>77</v>
      </c>
      <c r="B20" s="14" t="s">
        <v>17</v>
      </c>
      <c r="C20" s="15" t="s">
        <v>5</v>
      </c>
      <c r="D20" s="15" t="s">
        <v>99</v>
      </c>
      <c r="E20" s="16" t="s">
        <v>100</v>
      </c>
      <c r="F20" s="16"/>
      <c r="G20" s="22">
        <f>G22</f>
        <v>1</v>
      </c>
    </row>
    <row r="21" spans="1:7" ht="30" x14ac:dyDescent="0.25">
      <c r="A21" s="24" t="s">
        <v>43</v>
      </c>
      <c r="B21" s="14" t="s">
        <v>17</v>
      </c>
      <c r="C21" s="15" t="s">
        <v>5</v>
      </c>
      <c r="D21" s="15" t="s">
        <v>99</v>
      </c>
      <c r="E21" s="16" t="s">
        <v>107</v>
      </c>
      <c r="F21" s="12"/>
      <c r="G21" s="22">
        <f>G22</f>
        <v>1</v>
      </c>
    </row>
    <row r="22" spans="1:7" s="21" customFormat="1" ht="30" x14ac:dyDescent="0.25">
      <c r="A22" s="30" t="s">
        <v>36</v>
      </c>
      <c r="B22" s="14" t="s">
        <v>17</v>
      </c>
      <c r="C22" s="15" t="s">
        <v>5</v>
      </c>
      <c r="D22" s="15" t="s">
        <v>99</v>
      </c>
      <c r="E22" s="16" t="s">
        <v>107</v>
      </c>
      <c r="F22" s="12" t="s">
        <v>23</v>
      </c>
      <c r="G22" s="22">
        <v>1</v>
      </c>
    </row>
    <row r="23" spans="1:7" s="21" customFormat="1" ht="18.75" customHeight="1" x14ac:dyDescent="0.25">
      <c r="A23" s="46" t="s">
        <v>44</v>
      </c>
      <c r="B23" s="14" t="s">
        <v>17</v>
      </c>
      <c r="C23" s="15" t="s">
        <v>78</v>
      </c>
      <c r="D23" s="15" t="s">
        <v>99</v>
      </c>
      <c r="E23" s="16" t="s">
        <v>100</v>
      </c>
      <c r="F23" s="12"/>
      <c r="G23" s="22">
        <f>G25</f>
        <v>1</v>
      </c>
    </row>
    <row r="24" spans="1:7" s="21" customFormat="1" x14ac:dyDescent="0.25">
      <c r="A24" s="13" t="s">
        <v>44</v>
      </c>
      <c r="B24" s="14" t="s">
        <v>17</v>
      </c>
      <c r="C24" s="15" t="s">
        <v>78</v>
      </c>
      <c r="D24" s="15" t="s">
        <v>99</v>
      </c>
      <c r="E24" s="16" t="s">
        <v>108</v>
      </c>
      <c r="F24" s="12"/>
      <c r="G24" s="22">
        <f>G25</f>
        <v>1</v>
      </c>
    </row>
    <row r="25" spans="1:7" s="21" customFormat="1" ht="30" x14ac:dyDescent="0.25">
      <c r="A25" s="46" t="s">
        <v>36</v>
      </c>
      <c r="B25" s="14" t="s">
        <v>17</v>
      </c>
      <c r="C25" s="15" t="s">
        <v>78</v>
      </c>
      <c r="D25" s="15" t="s">
        <v>99</v>
      </c>
      <c r="E25" s="16" t="s">
        <v>108</v>
      </c>
      <c r="F25" s="12" t="s">
        <v>23</v>
      </c>
      <c r="G25" s="22">
        <v>1</v>
      </c>
    </row>
    <row r="26" spans="1:7" s="21" customFormat="1" x14ac:dyDescent="0.25">
      <c r="A26" s="46" t="s">
        <v>45</v>
      </c>
      <c r="B26" s="14" t="s">
        <v>17</v>
      </c>
      <c r="C26" s="15" t="s">
        <v>13</v>
      </c>
      <c r="D26" s="15" t="s">
        <v>99</v>
      </c>
      <c r="E26" s="16" t="s">
        <v>100</v>
      </c>
      <c r="F26" s="12"/>
      <c r="G26" s="22">
        <f>G28</f>
        <v>1</v>
      </c>
    </row>
    <row r="27" spans="1:7" s="21" customFormat="1" ht="31.5" customHeight="1" x14ac:dyDescent="0.25">
      <c r="A27" s="13" t="s">
        <v>46</v>
      </c>
      <c r="B27" s="14" t="s">
        <v>17</v>
      </c>
      <c r="C27" s="15" t="s">
        <v>13</v>
      </c>
      <c r="D27" s="15" t="s">
        <v>99</v>
      </c>
      <c r="E27" s="16" t="s">
        <v>109</v>
      </c>
      <c r="F27" s="12"/>
      <c r="G27" s="22">
        <f>G28</f>
        <v>1</v>
      </c>
    </row>
    <row r="28" spans="1:7" s="21" customFormat="1" ht="30.75" customHeight="1" x14ac:dyDescent="0.25">
      <c r="A28" s="46" t="s">
        <v>36</v>
      </c>
      <c r="B28" s="14" t="s">
        <v>17</v>
      </c>
      <c r="C28" s="15" t="s">
        <v>13</v>
      </c>
      <c r="D28" s="15" t="s">
        <v>99</v>
      </c>
      <c r="E28" s="16" t="s">
        <v>109</v>
      </c>
      <c r="F28" s="12" t="s">
        <v>23</v>
      </c>
      <c r="G28" s="22">
        <v>1</v>
      </c>
    </row>
    <row r="29" spans="1:7" ht="30.75" customHeight="1" x14ac:dyDescent="0.25">
      <c r="A29" s="54" t="s">
        <v>76</v>
      </c>
      <c r="B29" s="36" t="s">
        <v>8</v>
      </c>
      <c r="C29" s="43" t="s">
        <v>14</v>
      </c>
      <c r="D29" s="43" t="s">
        <v>99</v>
      </c>
      <c r="E29" s="44" t="s">
        <v>100</v>
      </c>
      <c r="F29" s="20"/>
      <c r="G29" s="19">
        <f>G30+G40+G35</f>
        <v>2317</v>
      </c>
    </row>
    <row r="30" spans="1:7" ht="30" x14ac:dyDescent="0.25">
      <c r="A30" s="52" t="s">
        <v>57</v>
      </c>
      <c r="B30" s="14" t="s">
        <v>8</v>
      </c>
      <c r="C30" s="15" t="s">
        <v>3</v>
      </c>
      <c r="D30" s="15" t="s">
        <v>6</v>
      </c>
      <c r="E30" s="16" t="s">
        <v>100</v>
      </c>
      <c r="F30" s="12"/>
      <c r="G30" s="22">
        <f>G31+G34</f>
        <v>1289.5999999999999</v>
      </c>
    </row>
    <row r="31" spans="1:7" ht="60" x14ac:dyDescent="0.25">
      <c r="A31" s="53" t="s">
        <v>132</v>
      </c>
      <c r="B31" s="14" t="s">
        <v>8</v>
      </c>
      <c r="C31" s="15" t="s">
        <v>3</v>
      </c>
      <c r="D31" s="15" t="s">
        <v>6</v>
      </c>
      <c r="E31" s="16" t="s">
        <v>131</v>
      </c>
      <c r="F31" s="12"/>
      <c r="G31" s="22">
        <f>G32</f>
        <v>856</v>
      </c>
    </row>
    <row r="32" spans="1:7" ht="45" x14ac:dyDescent="0.25">
      <c r="A32" s="53" t="s">
        <v>70</v>
      </c>
      <c r="B32" s="14" t="s">
        <v>8</v>
      </c>
      <c r="C32" s="15" t="s">
        <v>3</v>
      </c>
      <c r="D32" s="15" t="s">
        <v>6</v>
      </c>
      <c r="E32" s="16" t="s">
        <v>131</v>
      </c>
      <c r="F32" s="12" t="s">
        <v>58</v>
      </c>
      <c r="G32" s="22">
        <v>856</v>
      </c>
    </row>
    <row r="33" spans="1:7" ht="60" x14ac:dyDescent="0.25">
      <c r="A33" s="53" t="s">
        <v>73</v>
      </c>
      <c r="B33" s="14" t="s">
        <v>8</v>
      </c>
      <c r="C33" s="15" t="s">
        <v>3</v>
      </c>
      <c r="D33" s="15" t="s">
        <v>6</v>
      </c>
      <c r="E33" s="16" t="s">
        <v>148</v>
      </c>
      <c r="F33" s="12"/>
      <c r="G33" s="22">
        <f>G34</f>
        <v>433.6</v>
      </c>
    </row>
    <row r="34" spans="1:7" ht="45" x14ac:dyDescent="0.25">
      <c r="A34" s="53" t="s">
        <v>70</v>
      </c>
      <c r="B34" s="14" t="s">
        <v>8</v>
      </c>
      <c r="C34" s="15" t="s">
        <v>3</v>
      </c>
      <c r="D34" s="15" t="s">
        <v>6</v>
      </c>
      <c r="E34" s="16" t="s">
        <v>148</v>
      </c>
      <c r="F34" s="12" t="s">
        <v>58</v>
      </c>
      <c r="G34" s="22">
        <v>433.6</v>
      </c>
    </row>
    <row r="35" spans="1:7" x14ac:dyDescent="0.25">
      <c r="A35" s="52" t="s">
        <v>59</v>
      </c>
      <c r="B35" s="14" t="s">
        <v>8</v>
      </c>
      <c r="C35" s="15" t="s">
        <v>3</v>
      </c>
      <c r="D35" s="15" t="s">
        <v>17</v>
      </c>
      <c r="E35" s="16" t="s">
        <v>100</v>
      </c>
      <c r="F35" s="12"/>
      <c r="G35" s="22">
        <f>G37</f>
        <v>1011.4</v>
      </c>
    </row>
    <row r="36" spans="1:7" ht="30" x14ac:dyDescent="0.25">
      <c r="A36" s="46" t="s">
        <v>42</v>
      </c>
      <c r="B36" s="14" t="s">
        <v>8</v>
      </c>
      <c r="C36" s="15" t="s">
        <v>3</v>
      </c>
      <c r="D36" s="15" t="s">
        <v>17</v>
      </c>
      <c r="E36" s="16" t="s">
        <v>119</v>
      </c>
      <c r="F36" s="12"/>
      <c r="G36" s="22">
        <f>G37</f>
        <v>1011.4</v>
      </c>
    </row>
    <row r="37" spans="1:7" ht="45" x14ac:dyDescent="0.25">
      <c r="A37" s="53" t="s">
        <v>70</v>
      </c>
      <c r="B37" s="14" t="s">
        <v>8</v>
      </c>
      <c r="C37" s="15" t="s">
        <v>3</v>
      </c>
      <c r="D37" s="15" t="s">
        <v>17</v>
      </c>
      <c r="E37" s="16" t="s">
        <v>119</v>
      </c>
      <c r="F37" s="12" t="s">
        <v>58</v>
      </c>
      <c r="G37" s="22">
        <v>1011.4</v>
      </c>
    </row>
    <row r="38" spans="1:7" x14ac:dyDescent="0.25">
      <c r="A38" s="63" t="s">
        <v>135</v>
      </c>
      <c r="B38" s="14" t="s">
        <v>8</v>
      </c>
      <c r="C38" s="15" t="s">
        <v>3</v>
      </c>
      <c r="D38" s="15" t="s">
        <v>16</v>
      </c>
      <c r="E38" s="16" t="s">
        <v>100</v>
      </c>
      <c r="F38" s="12"/>
      <c r="G38" s="22">
        <f>G40</f>
        <v>16</v>
      </c>
    </row>
    <row r="39" spans="1:7" ht="30" x14ac:dyDescent="0.25">
      <c r="A39" s="62" t="s">
        <v>136</v>
      </c>
      <c r="B39" s="14" t="s">
        <v>8</v>
      </c>
      <c r="C39" s="15" t="s">
        <v>3</v>
      </c>
      <c r="D39" s="15" t="s">
        <v>16</v>
      </c>
      <c r="E39" s="16" t="s">
        <v>133</v>
      </c>
      <c r="F39" s="12"/>
      <c r="G39" s="22">
        <f>G40</f>
        <v>16</v>
      </c>
    </row>
    <row r="40" spans="1:7" ht="30" x14ac:dyDescent="0.25">
      <c r="A40" s="30" t="s">
        <v>36</v>
      </c>
      <c r="B40" s="14" t="s">
        <v>8</v>
      </c>
      <c r="C40" s="15" t="s">
        <v>3</v>
      </c>
      <c r="D40" s="15" t="s">
        <v>16</v>
      </c>
      <c r="E40" s="16" t="s">
        <v>133</v>
      </c>
      <c r="F40" s="12" t="s">
        <v>23</v>
      </c>
      <c r="G40" s="22">
        <v>16</v>
      </c>
    </row>
    <row r="41" spans="1:7" ht="28.5" x14ac:dyDescent="0.25">
      <c r="A41" s="18" t="s">
        <v>84</v>
      </c>
      <c r="B41" s="36" t="s">
        <v>16</v>
      </c>
      <c r="C41" s="43" t="s">
        <v>14</v>
      </c>
      <c r="D41" s="43" t="s">
        <v>99</v>
      </c>
      <c r="E41" s="44" t="s">
        <v>100</v>
      </c>
      <c r="F41" s="20"/>
      <c r="G41" s="19">
        <f>G44</f>
        <v>15.4</v>
      </c>
    </row>
    <row r="42" spans="1:7" ht="30" x14ac:dyDescent="0.25">
      <c r="A42" s="45" t="s">
        <v>85</v>
      </c>
      <c r="B42" s="14" t="s">
        <v>16</v>
      </c>
      <c r="C42" s="15" t="s">
        <v>3</v>
      </c>
      <c r="D42" s="15" t="s">
        <v>4</v>
      </c>
      <c r="E42" s="16" t="s">
        <v>100</v>
      </c>
      <c r="F42" s="12"/>
      <c r="G42" s="22">
        <f>G44</f>
        <v>15.4</v>
      </c>
    </row>
    <row r="43" spans="1:7" ht="30" x14ac:dyDescent="0.25">
      <c r="A43" s="46" t="s">
        <v>64</v>
      </c>
      <c r="B43" s="14" t="s">
        <v>16</v>
      </c>
      <c r="C43" s="15" t="s">
        <v>3</v>
      </c>
      <c r="D43" s="15" t="s">
        <v>4</v>
      </c>
      <c r="E43" s="16" t="s">
        <v>121</v>
      </c>
      <c r="F43" s="12"/>
      <c r="G43" s="22">
        <f>G44</f>
        <v>15.4</v>
      </c>
    </row>
    <row r="44" spans="1:7" ht="30" x14ac:dyDescent="0.25">
      <c r="A44" s="30" t="s">
        <v>36</v>
      </c>
      <c r="B44" s="14" t="s">
        <v>16</v>
      </c>
      <c r="C44" s="15" t="s">
        <v>3</v>
      </c>
      <c r="D44" s="15" t="s">
        <v>4</v>
      </c>
      <c r="E44" s="16" t="s">
        <v>121</v>
      </c>
      <c r="F44" s="12" t="s">
        <v>23</v>
      </c>
      <c r="G44" s="22">
        <v>15.4</v>
      </c>
    </row>
    <row r="45" spans="1:7" ht="42.75" x14ac:dyDescent="0.25">
      <c r="A45" s="54" t="s">
        <v>80</v>
      </c>
      <c r="B45" s="36" t="s">
        <v>18</v>
      </c>
      <c r="C45" s="43" t="s">
        <v>14</v>
      </c>
      <c r="D45" s="43" t="s">
        <v>99</v>
      </c>
      <c r="E45" s="44" t="s">
        <v>100</v>
      </c>
      <c r="F45" s="20"/>
      <c r="G45" s="19">
        <f>G48</f>
        <v>97</v>
      </c>
    </row>
    <row r="46" spans="1:7" s="33" customFormat="1" ht="33" customHeight="1" x14ac:dyDescent="0.25">
      <c r="A46" s="45" t="s">
        <v>81</v>
      </c>
      <c r="B46" s="14" t="s">
        <v>18</v>
      </c>
      <c r="C46" s="15" t="s">
        <v>3</v>
      </c>
      <c r="D46" s="15" t="s">
        <v>99</v>
      </c>
      <c r="E46" s="16" t="s">
        <v>100</v>
      </c>
      <c r="F46" s="12"/>
      <c r="G46" s="22">
        <f>G48</f>
        <v>97</v>
      </c>
    </row>
    <row r="47" spans="1:7" s="33" customFormat="1" ht="18" customHeight="1" x14ac:dyDescent="0.25">
      <c r="A47" s="30" t="s">
        <v>56</v>
      </c>
      <c r="B47" s="14" t="s">
        <v>18</v>
      </c>
      <c r="C47" s="15" t="s">
        <v>3</v>
      </c>
      <c r="D47" s="15" t="s">
        <v>6</v>
      </c>
      <c r="E47" s="16" t="s">
        <v>118</v>
      </c>
      <c r="F47" s="12"/>
      <c r="G47" s="22">
        <f>G48</f>
        <v>97</v>
      </c>
    </row>
    <row r="48" spans="1:7" s="33" customFormat="1" ht="30.75" customHeight="1" x14ac:dyDescent="0.25">
      <c r="A48" s="30" t="s">
        <v>36</v>
      </c>
      <c r="B48" s="14" t="s">
        <v>18</v>
      </c>
      <c r="C48" s="15" t="s">
        <v>3</v>
      </c>
      <c r="D48" s="15" t="s">
        <v>6</v>
      </c>
      <c r="E48" s="16" t="s">
        <v>118</v>
      </c>
      <c r="F48" s="12" t="s">
        <v>23</v>
      </c>
      <c r="G48" s="22">
        <v>97</v>
      </c>
    </row>
    <row r="49" spans="1:7" s="33" customFormat="1" ht="42.75" x14ac:dyDescent="0.25">
      <c r="A49" s="56" t="s">
        <v>126</v>
      </c>
      <c r="B49" s="39" t="s">
        <v>11</v>
      </c>
      <c r="C49" s="40" t="s">
        <v>14</v>
      </c>
      <c r="D49" s="40" t="s">
        <v>99</v>
      </c>
      <c r="E49" s="41" t="s">
        <v>100</v>
      </c>
      <c r="F49" s="57"/>
      <c r="G49" s="42">
        <f>G52</f>
        <v>5.5</v>
      </c>
    </row>
    <row r="50" spans="1:7" s="33" customFormat="1" ht="30" x14ac:dyDescent="0.25">
      <c r="A50" s="24" t="s">
        <v>68</v>
      </c>
      <c r="B50" s="26" t="s">
        <v>11</v>
      </c>
      <c r="C50" s="27" t="s">
        <v>3</v>
      </c>
      <c r="D50" s="27" t="s">
        <v>99</v>
      </c>
      <c r="E50" s="28" t="s">
        <v>100</v>
      </c>
      <c r="F50" s="32"/>
      <c r="G50" s="29">
        <f>G52</f>
        <v>5.5</v>
      </c>
    </row>
    <row r="51" spans="1:7" s="33" customFormat="1" ht="30" x14ac:dyDescent="0.25">
      <c r="A51" s="24" t="s">
        <v>71</v>
      </c>
      <c r="B51" s="26" t="s">
        <v>11</v>
      </c>
      <c r="C51" s="27" t="s">
        <v>3</v>
      </c>
      <c r="D51" s="27" t="s">
        <v>99</v>
      </c>
      <c r="E51" s="28" t="s">
        <v>104</v>
      </c>
      <c r="F51" s="32"/>
      <c r="G51" s="29">
        <f>G52</f>
        <v>5.5</v>
      </c>
    </row>
    <row r="52" spans="1:7" ht="30" x14ac:dyDescent="0.25">
      <c r="A52" s="46" t="s">
        <v>36</v>
      </c>
      <c r="B52" s="26" t="s">
        <v>11</v>
      </c>
      <c r="C52" s="27" t="s">
        <v>3</v>
      </c>
      <c r="D52" s="27" t="s">
        <v>99</v>
      </c>
      <c r="E52" s="28" t="s">
        <v>104</v>
      </c>
      <c r="F52" s="32" t="s">
        <v>23</v>
      </c>
      <c r="G52" s="29">
        <v>5.5</v>
      </c>
    </row>
    <row r="53" spans="1:7" ht="57" x14ac:dyDescent="0.25">
      <c r="A53" s="56" t="s">
        <v>83</v>
      </c>
      <c r="B53" s="39" t="s">
        <v>12</v>
      </c>
      <c r="C53" s="40" t="s">
        <v>14</v>
      </c>
      <c r="D53" s="40" t="s">
        <v>99</v>
      </c>
      <c r="E53" s="41" t="s">
        <v>100</v>
      </c>
      <c r="F53" s="38"/>
      <c r="G53" s="42">
        <f>G54</f>
        <v>39.4</v>
      </c>
    </row>
    <row r="54" spans="1:7" s="33" customFormat="1" x14ac:dyDescent="0.25">
      <c r="A54" s="53" t="s">
        <v>51</v>
      </c>
      <c r="B54" s="26" t="s">
        <v>12</v>
      </c>
      <c r="C54" s="27" t="s">
        <v>3</v>
      </c>
      <c r="D54" s="27" t="s">
        <v>99</v>
      </c>
      <c r="E54" s="28" t="s">
        <v>100</v>
      </c>
      <c r="F54" s="25"/>
      <c r="G54" s="29">
        <f>G55+G57</f>
        <v>39.4</v>
      </c>
    </row>
    <row r="55" spans="1:7" s="33" customFormat="1" ht="14.25" customHeight="1" x14ac:dyDescent="0.25">
      <c r="A55" s="46" t="s">
        <v>69</v>
      </c>
      <c r="B55" s="26" t="s">
        <v>12</v>
      </c>
      <c r="C55" s="27" t="s">
        <v>3</v>
      </c>
      <c r="D55" s="27" t="s">
        <v>99</v>
      </c>
      <c r="E55" s="28" t="s">
        <v>105</v>
      </c>
      <c r="F55" s="23"/>
      <c r="G55" s="22">
        <f>G56</f>
        <v>5</v>
      </c>
    </row>
    <row r="56" spans="1:7" s="33" customFormat="1" ht="30" x14ac:dyDescent="0.25">
      <c r="A56" s="13" t="s">
        <v>36</v>
      </c>
      <c r="B56" s="26" t="s">
        <v>12</v>
      </c>
      <c r="C56" s="27" t="s">
        <v>3</v>
      </c>
      <c r="D56" s="27" t="s">
        <v>99</v>
      </c>
      <c r="E56" s="28" t="s">
        <v>105</v>
      </c>
      <c r="F56" s="25" t="s">
        <v>23</v>
      </c>
      <c r="G56" s="29">
        <v>5</v>
      </c>
    </row>
    <row r="57" spans="1:7" s="33" customFormat="1" ht="32.25" customHeight="1" x14ac:dyDescent="0.25">
      <c r="A57" s="46" t="s">
        <v>52</v>
      </c>
      <c r="B57" s="14" t="s">
        <v>12</v>
      </c>
      <c r="C57" s="15" t="s">
        <v>3</v>
      </c>
      <c r="D57" s="15" t="s">
        <v>99</v>
      </c>
      <c r="E57" s="16" t="s">
        <v>113</v>
      </c>
      <c r="F57" s="12"/>
      <c r="G57" s="22">
        <f>G58</f>
        <v>34.4</v>
      </c>
    </row>
    <row r="58" spans="1:7" s="33" customFormat="1" ht="30" x14ac:dyDescent="0.25">
      <c r="A58" s="13" t="s">
        <v>36</v>
      </c>
      <c r="B58" s="14" t="s">
        <v>12</v>
      </c>
      <c r="C58" s="15" t="s">
        <v>3</v>
      </c>
      <c r="D58" s="15" t="s">
        <v>99</v>
      </c>
      <c r="E58" s="16" t="s">
        <v>113</v>
      </c>
      <c r="F58" s="12" t="s">
        <v>23</v>
      </c>
      <c r="G58" s="22">
        <v>34.4</v>
      </c>
    </row>
    <row r="59" spans="1:7" ht="30" customHeight="1" x14ac:dyDescent="0.25">
      <c r="A59" s="18" t="s">
        <v>92</v>
      </c>
      <c r="B59" s="36" t="s">
        <v>15</v>
      </c>
      <c r="C59" s="43" t="s">
        <v>14</v>
      </c>
      <c r="D59" s="43" t="s">
        <v>99</v>
      </c>
      <c r="E59" s="44" t="s">
        <v>100</v>
      </c>
      <c r="F59" s="20"/>
      <c r="G59" s="19">
        <f>G62</f>
        <v>1</v>
      </c>
    </row>
    <row r="60" spans="1:7" x14ac:dyDescent="0.25">
      <c r="A60" s="52" t="s">
        <v>93</v>
      </c>
      <c r="B60" s="14" t="s">
        <v>15</v>
      </c>
      <c r="C60" s="15" t="s">
        <v>3</v>
      </c>
      <c r="D60" s="15" t="s">
        <v>2</v>
      </c>
      <c r="E60" s="16" t="s">
        <v>100</v>
      </c>
      <c r="F60" s="12"/>
      <c r="G60" s="22">
        <f>G62</f>
        <v>1</v>
      </c>
    </row>
    <row r="61" spans="1:7" ht="45" x14ac:dyDescent="0.25">
      <c r="A61" s="53" t="s">
        <v>94</v>
      </c>
      <c r="B61" s="26" t="s">
        <v>15</v>
      </c>
      <c r="C61" s="27" t="s">
        <v>3</v>
      </c>
      <c r="D61" s="27" t="s">
        <v>2</v>
      </c>
      <c r="E61" s="28" t="s">
        <v>110</v>
      </c>
      <c r="F61" s="12"/>
      <c r="G61" s="22">
        <f>G62</f>
        <v>1</v>
      </c>
    </row>
    <row r="62" spans="1:7" ht="30.75" customHeight="1" x14ac:dyDescent="0.25">
      <c r="A62" s="30" t="s">
        <v>36</v>
      </c>
      <c r="B62" s="26" t="s">
        <v>15</v>
      </c>
      <c r="C62" s="27" t="s">
        <v>3</v>
      </c>
      <c r="D62" s="27" t="s">
        <v>2</v>
      </c>
      <c r="E62" s="28" t="s">
        <v>110</v>
      </c>
      <c r="F62" s="25" t="s">
        <v>23</v>
      </c>
      <c r="G62" s="29">
        <v>1</v>
      </c>
    </row>
    <row r="63" spans="1:7" ht="57.75" customHeight="1" x14ac:dyDescent="0.25">
      <c r="A63" s="55" t="s">
        <v>79</v>
      </c>
      <c r="B63" s="36" t="s">
        <v>19</v>
      </c>
      <c r="C63" s="43" t="s">
        <v>14</v>
      </c>
      <c r="D63" s="43" t="s">
        <v>99</v>
      </c>
      <c r="E63" s="44" t="s">
        <v>100</v>
      </c>
      <c r="F63" s="20"/>
      <c r="G63" s="19">
        <f>G66+G69</f>
        <v>187</v>
      </c>
    </row>
    <row r="64" spans="1:7" ht="24.75" customHeight="1" x14ac:dyDescent="0.25">
      <c r="A64" s="45" t="s">
        <v>65</v>
      </c>
      <c r="B64" s="14" t="s">
        <v>19</v>
      </c>
      <c r="C64" s="15" t="s">
        <v>3</v>
      </c>
      <c r="D64" s="15" t="s">
        <v>99</v>
      </c>
      <c r="E64" s="16" t="s">
        <v>100</v>
      </c>
      <c r="F64" s="12"/>
      <c r="G64" s="22">
        <f>G66</f>
        <v>82</v>
      </c>
    </row>
    <row r="65" spans="1:7" ht="29.25" customHeight="1" x14ac:dyDescent="0.25">
      <c r="A65" s="30" t="s">
        <v>50</v>
      </c>
      <c r="B65" s="58" t="s">
        <v>19</v>
      </c>
      <c r="C65" s="15" t="s">
        <v>3</v>
      </c>
      <c r="D65" s="15" t="s">
        <v>99</v>
      </c>
      <c r="E65" s="16" t="s">
        <v>122</v>
      </c>
      <c r="F65" s="12"/>
      <c r="G65" s="22">
        <f>G66</f>
        <v>82</v>
      </c>
    </row>
    <row r="66" spans="1:7" ht="30" x14ac:dyDescent="0.25">
      <c r="A66" s="30" t="s">
        <v>36</v>
      </c>
      <c r="B66" s="58" t="s">
        <v>19</v>
      </c>
      <c r="C66" s="15" t="s">
        <v>3</v>
      </c>
      <c r="D66" s="15" t="s">
        <v>99</v>
      </c>
      <c r="E66" s="16" t="s">
        <v>122</v>
      </c>
      <c r="F66" s="12" t="s">
        <v>23</v>
      </c>
      <c r="G66" s="22">
        <v>82</v>
      </c>
    </row>
    <row r="67" spans="1:7" x14ac:dyDescent="0.25">
      <c r="A67" s="30" t="s">
        <v>124</v>
      </c>
      <c r="B67" s="58" t="s">
        <v>19</v>
      </c>
      <c r="C67" s="15" t="s">
        <v>5</v>
      </c>
      <c r="D67" s="15" t="s">
        <v>99</v>
      </c>
      <c r="E67" s="16" t="s">
        <v>100</v>
      </c>
      <c r="F67" s="12"/>
      <c r="G67" s="22">
        <f>G69</f>
        <v>105</v>
      </c>
    </row>
    <row r="68" spans="1:7" ht="30" x14ac:dyDescent="0.25">
      <c r="A68" s="30" t="s">
        <v>50</v>
      </c>
      <c r="B68" s="58" t="s">
        <v>19</v>
      </c>
      <c r="C68" s="15" t="s">
        <v>5</v>
      </c>
      <c r="D68" s="15" t="s">
        <v>99</v>
      </c>
      <c r="E68" s="16" t="s">
        <v>112</v>
      </c>
      <c r="F68" s="12"/>
      <c r="G68" s="22">
        <f>G69</f>
        <v>105</v>
      </c>
    </row>
    <row r="69" spans="1:7" ht="30" x14ac:dyDescent="0.25">
      <c r="A69" s="30" t="s">
        <v>36</v>
      </c>
      <c r="B69" s="14" t="s">
        <v>19</v>
      </c>
      <c r="C69" s="15" t="s">
        <v>5</v>
      </c>
      <c r="D69" s="15" t="s">
        <v>99</v>
      </c>
      <c r="E69" s="16" t="s">
        <v>112</v>
      </c>
      <c r="F69" s="12" t="s">
        <v>23</v>
      </c>
      <c r="G69" s="29">
        <v>105</v>
      </c>
    </row>
    <row r="70" spans="1:7" s="33" customFormat="1" ht="28.5" x14ac:dyDescent="0.25">
      <c r="A70" s="18" t="s">
        <v>86</v>
      </c>
      <c r="B70" s="36" t="s">
        <v>87</v>
      </c>
      <c r="C70" s="43" t="s">
        <v>14</v>
      </c>
      <c r="D70" s="43" t="s">
        <v>99</v>
      </c>
      <c r="E70" s="44" t="s">
        <v>100</v>
      </c>
      <c r="F70" s="20"/>
      <c r="G70" s="19">
        <f>G73</f>
        <v>94.5</v>
      </c>
    </row>
    <row r="71" spans="1:7" ht="30.75" customHeight="1" x14ac:dyDescent="0.25">
      <c r="A71" s="52" t="s">
        <v>88</v>
      </c>
      <c r="B71" s="14" t="s">
        <v>87</v>
      </c>
      <c r="C71" s="15" t="s">
        <v>5</v>
      </c>
      <c r="D71" s="15" t="s">
        <v>99</v>
      </c>
      <c r="E71" s="16" t="s">
        <v>100</v>
      </c>
      <c r="F71" s="12"/>
      <c r="G71" s="22">
        <f>G73</f>
        <v>94.5</v>
      </c>
    </row>
    <row r="72" spans="1:7" ht="30" x14ac:dyDescent="0.25">
      <c r="A72" s="24" t="s">
        <v>72</v>
      </c>
      <c r="B72" s="14" t="s">
        <v>87</v>
      </c>
      <c r="C72" s="15" t="s">
        <v>5</v>
      </c>
      <c r="D72" s="15" t="s">
        <v>99</v>
      </c>
      <c r="E72" s="16" t="s">
        <v>114</v>
      </c>
      <c r="F72" s="12"/>
      <c r="G72" s="22">
        <f>G73</f>
        <v>94.5</v>
      </c>
    </row>
    <row r="73" spans="1:7" ht="27" customHeight="1" x14ac:dyDescent="0.25">
      <c r="A73" s="30" t="s">
        <v>36</v>
      </c>
      <c r="B73" s="14" t="s">
        <v>87</v>
      </c>
      <c r="C73" s="15" t="s">
        <v>5</v>
      </c>
      <c r="D73" s="15" t="s">
        <v>99</v>
      </c>
      <c r="E73" s="16" t="s">
        <v>114</v>
      </c>
      <c r="F73" s="25" t="s">
        <v>23</v>
      </c>
      <c r="G73" s="22">
        <v>94.5</v>
      </c>
    </row>
    <row r="74" spans="1:7" ht="28.5" x14ac:dyDescent="0.25">
      <c r="A74" s="54" t="s">
        <v>90</v>
      </c>
      <c r="B74" s="36" t="s">
        <v>89</v>
      </c>
      <c r="C74" s="43" t="s">
        <v>14</v>
      </c>
      <c r="D74" s="43" t="s">
        <v>99</v>
      </c>
      <c r="E74" s="44" t="s">
        <v>100</v>
      </c>
      <c r="F74" s="20"/>
      <c r="G74" s="19">
        <f>G75+G81+G87+G84</f>
        <v>468</v>
      </c>
    </row>
    <row r="75" spans="1:7" ht="30" x14ac:dyDescent="0.25">
      <c r="A75" s="45" t="s">
        <v>91</v>
      </c>
      <c r="B75" s="14" t="s">
        <v>89</v>
      </c>
      <c r="C75" s="15" t="s">
        <v>3</v>
      </c>
      <c r="D75" s="15" t="s">
        <v>99</v>
      </c>
      <c r="E75" s="16" t="s">
        <v>100</v>
      </c>
      <c r="F75" s="12"/>
      <c r="G75" s="22">
        <f>G76</f>
        <v>288.89999999999998</v>
      </c>
    </row>
    <row r="76" spans="1:7" x14ac:dyDescent="0.25">
      <c r="A76" s="30" t="s">
        <v>53</v>
      </c>
      <c r="B76" s="14" t="s">
        <v>89</v>
      </c>
      <c r="C76" s="15" t="s">
        <v>3</v>
      </c>
      <c r="D76" s="15" t="s">
        <v>99</v>
      </c>
      <c r="E76" s="16" t="s">
        <v>115</v>
      </c>
      <c r="F76" s="12"/>
      <c r="G76" s="22">
        <f>G78+G77</f>
        <v>288.89999999999998</v>
      </c>
    </row>
    <row r="77" spans="1:7" ht="30" x14ac:dyDescent="0.25">
      <c r="A77" s="46" t="s">
        <v>36</v>
      </c>
      <c r="B77" s="14" t="s">
        <v>89</v>
      </c>
      <c r="C77" s="15" t="s">
        <v>3</v>
      </c>
      <c r="D77" s="15" t="s">
        <v>99</v>
      </c>
      <c r="E77" s="16" t="s">
        <v>115</v>
      </c>
      <c r="F77" s="12" t="s">
        <v>23</v>
      </c>
      <c r="G77" s="22">
        <v>288.39999999999998</v>
      </c>
    </row>
    <row r="78" spans="1:7" x14ac:dyDescent="0.25">
      <c r="A78" s="30" t="s">
        <v>37</v>
      </c>
      <c r="B78" s="14" t="s">
        <v>89</v>
      </c>
      <c r="C78" s="15" t="s">
        <v>3</v>
      </c>
      <c r="D78" s="15" t="s">
        <v>99</v>
      </c>
      <c r="E78" s="16" t="s">
        <v>115</v>
      </c>
      <c r="F78" s="12" t="s">
        <v>38</v>
      </c>
      <c r="G78" s="22">
        <v>0.5</v>
      </c>
    </row>
    <row r="79" spans="1:7" ht="30" x14ac:dyDescent="0.25">
      <c r="A79" s="31" t="s">
        <v>54</v>
      </c>
      <c r="B79" s="14" t="s">
        <v>89</v>
      </c>
      <c r="C79" s="15" t="s">
        <v>5</v>
      </c>
      <c r="D79" s="15" t="s">
        <v>99</v>
      </c>
      <c r="E79" s="16" t="s">
        <v>100</v>
      </c>
      <c r="F79" s="12"/>
      <c r="G79" s="22">
        <f>G81</f>
        <v>51.1</v>
      </c>
    </row>
    <row r="80" spans="1:7" ht="30" x14ac:dyDescent="0.25">
      <c r="A80" s="30" t="s">
        <v>54</v>
      </c>
      <c r="B80" s="14" t="s">
        <v>89</v>
      </c>
      <c r="C80" s="15" t="s">
        <v>5</v>
      </c>
      <c r="D80" s="15" t="s">
        <v>99</v>
      </c>
      <c r="E80" s="16" t="s">
        <v>116</v>
      </c>
      <c r="F80" s="12"/>
      <c r="G80" s="22">
        <f>G81</f>
        <v>51.1</v>
      </c>
    </row>
    <row r="81" spans="1:7" ht="30" x14ac:dyDescent="0.25">
      <c r="A81" s="30" t="s">
        <v>36</v>
      </c>
      <c r="B81" s="14" t="s">
        <v>89</v>
      </c>
      <c r="C81" s="15" t="s">
        <v>5</v>
      </c>
      <c r="D81" s="15" t="s">
        <v>99</v>
      </c>
      <c r="E81" s="16" t="s">
        <v>116</v>
      </c>
      <c r="F81" s="12" t="s">
        <v>23</v>
      </c>
      <c r="G81" s="22">
        <v>51.1</v>
      </c>
    </row>
    <row r="82" spans="1:7" ht="30" x14ac:dyDescent="0.25">
      <c r="A82" s="30" t="s">
        <v>55</v>
      </c>
      <c r="B82" s="14" t="s">
        <v>89</v>
      </c>
      <c r="C82" s="15" t="s">
        <v>10</v>
      </c>
      <c r="D82" s="15" t="s">
        <v>99</v>
      </c>
      <c r="E82" s="16" t="s">
        <v>100</v>
      </c>
      <c r="F82" s="12"/>
      <c r="G82" s="22">
        <f>G84</f>
        <v>112.6</v>
      </c>
    </row>
    <row r="83" spans="1:7" ht="32.25" customHeight="1" x14ac:dyDescent="0.25">
      <c r="A83" s="46" t="s">
        <v>55</v>
      </c>
      <c r="B83" s="14" t="s">
        <v>89</v>
      </c>
      <c r="C83" s="15" t="s">
        <v>10</v>
      </c>
      <c r="D83" s="15" t="s">
        <v>99</v>
      </c>
      <c r="E83" s="16" t="s">
        <v>117</v>
      </c>
      <c r="F83" s="12"/>
      <c r="G83" s="22">
        <f>G84</f>
        <v>112.6</v>
      </c>
    </row>
    <row r="84" spans="1:7" ht="30" x14ac:dyDescent="0.25">
      <c r="A84" s="46" t="s">
        <v>36</v>
      </c>
      <c r="B84" s="14" t="s">
        <v>89</v>
      </c>
      <c r="C84" s="15" t="s">
        <v>10</v>
      </c>
      <c r="D84" s="15" t="s">
        <v>99</v>
      </c>
      <c r="E84" s="16" t="s">
        <v>117</v>
      </c>
      <c r="F84" s="12" t="s">
        <v>23</v>
      </c>
      <c r="G84" s="22">
        <v>112.6</v>
      </c>
    </row>
    <row r="85" spans="1:7" ht="30" x14ac:dyDescent="0.25">
      <c r="A85" s="30" t="s">
        <v>140</v>
      </c>
      <c r="B85" s="14" t="s">
        <v>89</v>
      </c>
      <c r="C85" s="15" t="s">
        <v>137</v>
      </c>
      <c r="D85" s="15" t="s">
        <v>99</v>
      </c>
      <c r="E85" s="16" t="s">
        <v>100</v>
      </c>
      <c r="F85" s="12"/>
      <c r="G85" s="22">
        <f>G87</f>
        <v>15.4</v>
      </c>
    </row>
    <row r="86" spans="1:7" ht="13.5" customHeight="1" x14ac:dyDescent="0.25">
      <c r="A86" s="46" t="s">
        <v>139</v>
      </c>
      <c r="B86" s="14" t="s">
        <v>89</v>
      </c>
      <c r="C86" s="15" t="s">
        <v>137</v>
      </c>
      <c r="D86" s="15" t="s">
        <v>99</v>
      </c>
      <c r="E86" s="16" t="s">
        <v>138</v>
      </c>
      <c r="F86" s="12"/>
      <c r="G86" s="22">
        <f>G87</f>
        <v>15.4</v>
      </c>
    </row>
    <row r="87" spans="1:7" ht="30" x14ac:dyDescent="0.25">
      <c r="A87" s="13" t="s">
        <v>36</v>
      </c>
      <c r="B87" s="14" t="s">
        <v>89</v>
      </c>
      <c r="C87" s="15" t="s">
        <v>137</v>
      </c>
      <c r="D87" s="15" t="s">
        <v>99</v>
      </c>
      <c r="E87" s="16" t="s">
        <v>138</v>
      </c>
      <c r="F87" s="12" t="s">
        <v>23</v>
      </c>
      <c r="G87" s="22">
        <v>15.4</v>
      </c>
    </row>
    <row r="88" spans="1:7" ht="29.25" x14ac:dyDescent="0.25">
      <c r="A88" s="37" t="s">
        <v>29</v>
      </c>
      <c r="B88" s="36" t="s">
        <v>31</v>
      </c>
      <c r="C88" s="43" t="s">
        <v>14</v>
      </c>
      <c r="D88" s="43" t="s">
        <v>99</v>
      </c>
      <c r="E88" s="44" t="s">
        <v>100</v>
      </c>
      <c r="F88" s="20"/>
      <c r="G88" s="19">
        <f>G91</f>
        <v>626.79999999999995</v>
      </c>
    </row>
    <row r="89" spans="1:7" x14ac:dyDescent="0.25">
      <c r="A89" s="34" t="s">
        <v>30</v>
      </c>
      <c r="B89" s="14" t="s">
        <v>31</v>
      </c>
      <c r="C89" s="15" t="s">
        <v>3</v>
      </c>
      <c r="D89" s="15" t="s">
        <v>99</v>
      </c>
      <c r="E89" s="16" t="s">
        <v>100</v>
      </c>
      <c r="F89" s="12"/>
      <c r="G89" s="22">
        <f>G91</f>
        <v>626.79999999999995</v>
      </c>
    </row>
    <row r="90" spans="1:7" ht="30" x14ac:dyDescent="0.25">
      <c r="A90" s="30" t="s">
        <v>21</v>
      </c>
      <c r="B90" s="14" t="s">
        <v>31</v>
      </c>
      <c r="C90" s="15" t="s">
        <v>3</v>
      </c>
      <c r="D90" s="15" t="s">
        <v>99</v>
      </c>
      <c r="E90" s="16" t="s">
        <v>101</v>
      </c>
      <c r="F90" s="12"/>
      <c r="G90" s="22">
        <f>G91</f>
        <v>626.79999999999995</v>
      </c>
    </row>
    <row r="91" spans="1:7" ht="75" customHeight="1" x14ac:dyDescent="0.25">
      <c r="A91" s="30" t="s">
        <v>32</v>
      </c>
      <c r="B91" s="14" t="s">
        <v>31</v>
      </c>
      <c r="C91" s="15" t="s">
        <v>3</v>
      </c>
      <c r="D91" s="15" t="s">
        <v>99</v>
      </c>
      <c r="E91" s="16" t="s">
        <v>101</v>
      </c>
      <c r="F91" s="12" t="s">
        <v>33</v>
      </c>
      <c r="G91" s="22">
        <v>626.79999999999995</v>
      </c>
    </row>
    <row r="92" spans="1:7" ht="18.75" customHeight="1" x14ac:dyDescent="0.25">
      <c r="A92" s="55" t="s">
        <v>34</v>
      </c>
      <c r="B92" s="36" t="s">
        <v>7</v>
      </c>
      <c r="C92" s="43" t="s">
        <v>14</v>
      </c>
      <c r="D92" s="43" t="s">
        <v>99</v>
      </c>
      <c r="E92" s="44" t="s">
        <v>100</v>
      </c>
      <c r="F92" s="20"/>
      <c r="G92" s="19">
        <f>G93+G103+G106+G109</f>
        <v>3084.6</v>
      </c>
    </row>
    <row r="93" spans="1:7" x14ac:dyDescent="0.25">
      <c r="A93" s="30" t="s">
        <v>35</v>
      </c>
      <c r="B93" s="14" t="s">
        <v>7</v>
      </c>
      <c r="C93" s="15" t="s">
        <v>3</v>
      </c>
      <c r="D93" s="15" t="s">
        <v>99</v>
      </c>
      <c r="E93" s="16" t="s">
        <v>100</v>
      </c>
      <c r="F93" s="12"/>
      <c r="G93" s="22">
        <f>G94+G100+G99</f>
        <v>2927.7999999999997</v>
      </c>
    </row>
    <row r="94" spans="1:7" ht="30" x14ac:dyDescent="0.25">
      <c r="A94" s="30" t="s">
        <v>21</v>
      </c>
      <c r="B94" s="14" t="s">
        <v>7</v>
      </c>
      <c r="C94" s="15" t="s">
        <v>3</v>
      </c>
      <c r="D94" s="15" t="s">
        <v>99</v>
      </c>
      <c r="E94" s="16" t="s">
        <v>101</v>
      </c>
      <c r="F94" s="12"/>
      <c r="G94" s="22">
        <f>G95+G96+G97</f>
        <v>2727.3999999999996</v>
      </c>
    </row>
    <row r="95" spans="1:7" ht="72.75" customHeight="1" x14ac:dyDescent="0.25">
      <c r="A95" s="31" t="s">
        <v>32</v>
      </c>
      <c r="B95" s="14" t="s">
        <v>7</v>
      </c>
      <c r="C95" s="15" t="s">
        <v>3</v>
      </c>
      <c r="D95" s="15" t="s">
        <v>99</v>
      </c>
      <c r="E95" s="16" t="s">
        <v>101</v>
      </c>
      <c r="F95" s="12" t="s">
        <v>33</v>
      </c>
      <c r="G95" s="22">
        <v>2444.1999999999998</v>
      </c>
    </row>
    <row r="96" spans="1:7" ht="30" x14ac:dyDescent="0.25">
      <c r="A96" s="30" t="s">
        <v>36</v>
      </c>
      <c r="B96" s="14" t="s">
        <v>7</v>
      </c>
      <c r="C96" s="15" t="s">
        <v>3</v>
      </c>
      <c r="D96" s="15" t="s">
        <v>99</v>
      </c>
      <c r="E96" s="16" t="s">
        <v>101</v>
      </c>
      <c r="F96" s="12" t="s">
        <v>23</v>
      </c>
      <c r="G96" s="22">
        <v>258.2</v>
      </c>
    </row>
    <row r="97" spans="1:7" x14ac:dyDescent="0.25">
      <c r="A97" s="30" t="s">
        <v>37</v>
      </c>
      <c r="B97" s="14" t="s">
        <v>7</v>
      </c>
      <c r="C97" s="15" t="s">
        <v>3</v>
      </c>
      <c r="D97" s="15" t="s">
        <v>99</v>
      </c>
      <c r="E97" s="16" t="s">
        <v>101</v>
      </c>
      <c r="F97" s="12" t="s">
        <v>38</v>
      </c>
      <c r="G97" s="22">
        <v>25</v>
      </c>
    </row>
    <row r="98" spans="1:7" ht="42" customHeight="1" x14ac:dyDescent="0.25">
      <c r="A98" s="30" t="s">
        <v>41</v>
      </c>
      <c r="B98" s="26" t="s">
        <v>7</v>
      </c>
      <c r="C98" s="27" t="s">
        <v>3</v>
      </c>
      <c r="D98" s="27" t="s">
        <v>99</v>
      </c>
      <c r="E98" s="28" t="s">
        <v>134</v>
      </c>
      <c r="F98" s="25"/>
      <c r="G98" s="29">
        <f>G99</f>
        <v>10</v>
      </c>
    </row>
    <row r="99" spans="1:7" ht="42" customHeight="1" x14ac:dyDescent="0.25">
      <c r="A99" s="30" t="s">
        <v>32</v>
      </c>
      <c r="B99" s="26" t="s">
        <v>7</v>
      </c>
      <c r="C99" s="27" t="s">
        <v>3</v>
      </c>
      <c r="D99" s="27" t="s">
        <v>99</v>
      </c>
      <c r="E99" s="28" t="s">
        <v>134</v>
      </c>
      <c r="F99" s="25" t="s">
        <v>33</v>
      </c>
      <c r="G99" s="29">
        <v>10</v>
      </c>
    </row>
    <row r="100" spans="1:7" ht="42" customHeight="1" x14ac:dyDescent="0.25">
      <c r="A100" s="30" t="s">
        <v>41</v>
      </c>
      <c r="B100" s="26" t="s">
        <v>7</v>
      </c>
      <c r="C100" s="27" t="s">
        <v>3</v>
      </c>
      <c r="D100" s="27" t="s">
        <v>99</v>
      </c>
      <c r="E100" s="28" t="s">
        <v>106</v>
      </c>
      <c r="F100" s="25"/>
      <c r="G100" s="29">
        <f>G101+G102</f>
        <v>190.4</v>
      </c>
    </row>
    <row r="101" spans="1:7" ht="42" customHeight="1" x14ac:dyDescent="0.25">
      <c r="A101" s="30" t="s">
        <v>32</v>
      </c>
      <c r="B101" s="26" t="s">
        <v>7</v>
      </c>
      <c r="C101" s="27" t="s">
        <v>3</v>
      </c>
      <c r="D101" s="27" t="s">
        <v>99</v>
      </c>
      <c r="E101" s="28" t="s">
        <v>106</v>
      </c>
      <c r="F101" s="25" t="s">
        <v>33</v>
      </c>
      <c r="G101" s="29">
        <v>130.30000000000001</v>
      </c>
    </row>
    <row r="102" spans="1:7" ht="30.75" customHeight="1" x14ac:dyDescent="0.25">
      <c r="A102" s="30" t="s">
        <v>36</v>
      </c>
      <c r="B102" s="26" t="s">
        <v>7</v>
      </c>
      <c r="C102" s="27" t="s">
        <v>3</v>
      </c>
      <c r="D102" s="27" t="s">
        <v>99</v>
      </c>
      <c r="E102" s="28" t="s">
        <v>106</v>
      </c>
      <c r="F102" s="25" t="s">
        <v>23</v>
      </c>
      <c r="G102" s="29">
        <v>60.1</v>
      </c>
    </row>
    <row r="103" spans="1:7" ht="15.75" customHeight="1" x14ac:dyDescent="0.25">
      <c r="A103" s="30" t="s">
        <v>66</v>
      </c>
      <c r="B103" s="14" t="s">
        <v>7</v>
      </c>
      <c r="C103" s="15" t="s">
        <v>5</v>
      </c>
      <c r="D103" s="15" t="s">
        <v>99</v>
      </c>
      <c r="E103" s="16" t="s">
        <v>100</v>
      </c>
      <c r="F103" s="12"/>
      <c r="G103" s="22">
        <v>3.8</v>
      </c>
    </row>
    <row r="104" spans="1:7" ht="27.75" customHeight="1" x14ac:dyDescent="0.25">
      <c r="A104" s="30" t="s">
        <v>67</v>
      </c>
      <c r="B104" s="14" t="s">
        <v>7</v>
      </c>
      <c r="C104" s="15" t="s">
        <v>5</v>
      </c>
      <c r="D104" s="15" t="s">
        <v>99</v>
      </c>
      <c r="E104" s="16" t="s">
        <v>102</v>
      </c>
      <c r="F104" s="12"/>
      <c r="G104" s="22">
        <v>3.8</v>
      </c>
    </row>
    <row r="105" spans="1:7" ht="27" customHeight="1" x14ac:dyDescent="0.25">
      <c r="A105" s="31" t="s">
        <v>36</v>
      </c>
      <c r="B105" s="14" t="s">
        <v>7</v>
      </c>
      <c r="C105" s="15" t="s">
        <v>5</v>
      </c>
      <c r="D105" s="15" t="s">
        <v>99</v>
      </c>
      <c r="E105" s="16" t="s">
        <v>102</v>
      </c>
      <c r="F105" s="12" t="s">
        <v>23</v>
      </c>
      <c r="G105" s="22">
        <v>3.8</v>
      </c>
    </row>
    <row r="106" spans="1:7" ht="30" x14ac:dyDescent="0.25">
      <c r="A106" s="30" t="s">
        <v>39</v>
      </c>
      <c r="B106" s="14" t="s">
        <v>7</v>
      </c>
      <c r="C106" s="15" t="s">
        <v>10</v>
      </c>
      <c r="D106" s="15" t="s">
        <v>99</v>
      </c>
      <c r="E106" s="16" t="s">
        <v>100</v>
      </c>
      <c r="F106" s="12"/>
      <c r="G106" s="22">
        <f>G108</f>
        <v>5</v>
      </c>
    </row>
    <row r="107" spans="1:7" x14ac:dyDescent="0.25">
      <c r="A107" s="30" t="s">
        <v>40</v>
      </c>
      <c r="B107" s="14" t="s">
        <v>7</v>
      </c>
      <c r="C107" s="15" t="s">
        <v>10</v>
      </c>
      <c r="D107" s="15" t="s">
        <v>99</v>
      </c>
      <c r="E107" s="16" t="s">
        <v>103</v>
      </c>
      <c r="F107" s="12"/>
      <c r="G107" s="22">
        <f>G108</f>
        <v>5</v>
      </c>
    </row>
    <row r="108" spans="1:7" x14ac:dyDescent="0.25">
      <c r="A108" s="30" t="s">
        <v>37</v>
      </c>
      <c r="B108" s="14" t="s">
        <v>7</v>
      </c>
      <c r="C108" s="15" t="s">
        <v>10</v>
      </c>
      <c r="D108" s="15" t="s">
        <v>99</v>
      </c>
      <c r="E108" s="16" t="s">
        <v>103</v>
      </c>
      <c r="F108" s="12" t="s">
        <v>38</v>
      </c>
      <c r="G108" s="22">
        <v>5</v>
      </c>
    </row>
    <row r="109" spans="1:7" ht="30" x14ac:dyDescent="0.25">
      <c r="A109" s="53" t="s">
        <v>60</v>
      </c>
      <c r="B109" s="26" t="s">
        <v>7</v>
      </c>
      <c r="C109" s="27" t="s">
        <v>13</v>
      </c>
      <c r="D109" s="27" t="s">
        <v>99</v>
      </c>
      <c r="E109" s="28" t="s">
        <v>100</v>
      </c>
      <c r="F109" s="25"/>
      <c r="G109" s="29">
        <f>G111</f>
        <v>148</v>
      </c>
    </row>
    <row r="110" spans="1:7" x14ac:dyDescent="0.25">
      <c r="A110" s="30" t="s">
        <v>61</v>
      </c>
      <c r="B110" s="14" t="s">
        <v>7</v>
      </c>
      <c r="C110" s="15" t="s">
        <v>13</v>
      </c>
      <c r="D110" s="15" t="s">
        <v>99</v>
      </c>
      <c r="E110" s="16" t="s">
        <v>120</v>
      </c>
      <c r="F110" s="12"/>
      <c r="G110" s="22">
        <f>G111</f>
        <v>148</v>
      </c>
    </row>
    <row r="111" spans="1:7" ht="30" x14ac:dyDescent="0.25">
      <c r="A111" s="30" t="s">
        <v>62</v>
      </c>
      <c r="B111" s="14" t="s">
        <v>7</v>
      </c>
      <c r="C111" s="15" t="s">
        <v>13</v>
      </c>
      <c r="D111" s="15" t="s">
        <v>99</v>
      </c>
      <c r="E111" s="16" t="s">
        <v>120</v>
      </c>
      <c r="F111" s="12" t="s">
        <v>63</v>
      </c>
      <c r="G111" s="22">
        <v>148</v>
      </c>
    </row>
    <row r="112" spans="1:7" s="21" customFormat="1" ht="27" customHeight="1" x14ac:dyDescent="0.2">
      <c r="A112" s="37" t="s">
        <v>96</v>
      </c>
      <c r="B112" s="36" t="s">
        <v>95</v>
      </c>
      <c r="C112" s="43" t="s">
        <v>14</v>
      </c>
      <c r="D112" s="43" t="s">
        <v>99</v>
      </c>
      <c r="E112" s="44" t="s">
        <v>100</v>
      </c>
      <c r="F112" s="20"/>
      <c r="G112" s="59">
        <f>G115</f>
        <v>2.9</v>
      </c>
    </row>
    <row r="113" spans="1:7" ht="30" x14ac:dyDescent="0.25">
      <c r="A113" s="30" t="s">
        <v>97</v>
      </c>
      <c r="B113" s="14" t="s">
        <v>95</v>
      </c>
      <c r="C113" s="15" t="s">
        <v>5</v>
      </c>
      <c r="D113" s="15" t="s">
        <v>99</v>
      </c>
      <c r="E113" s="16" t="s">
        <v>100</v>
      </c>
      <c r="F113" s="12"/>
      <c r="G113" s="60">
        <f>G115</f>
        <v>2.9</v>
      </c>
    </row>
    <row r="114" spans="1:7" ht="30" x14ac:dyDescent="0.25">
      <c r="A114" s="30" t="s">
        <v>98</v>
      </c>
      <c r="B114" s="14" t="s">
        <v>95</v>
      </c>
      <c r="C114" s="15" t="s">
        <v>5</v>
      </c>
      <c r="D114" s="15" t="s">
        <v>99</v>
      </c>
      <c r="E114" s="16" t="s">
        <v>101</v>
      </c>
      <c r="F114" s="12"/>
      <c r="G114" s="60">
        <f>G115</f>
        <v>2.9</v>
      </c>
    </row>
    <row r="115" spans="1:7" ht="27.75" customHeight="1" x14ac:dyDescent="0.25">
      <c r="A115" s="13" t="s">
        <v>36</v>
      </c>
      <c r="B115" s="14" t="s">
        <v>95</v>
      </c>
      <c r="C115" s="15" t="s">
        <v>5</v>
      </c>
      <c r="D115" s="15" t="s">
        <v>99</v>
      </c>
      <c r="E115" s="16" t="s">
        <v>101</v>
      </c>
      <c r="F115" s="12" t="s">
        <v>23</v>
      </c>
      <c r="G115" s="60">
        <v>2.9</v>
      </c>
    </row>
    <row r="116" spans="1:7" s="21" customFormat="1" ht="42.75" x14ac:dyDescent="0.2">
      <c r="A116" s="55" t="s">
        <v>22</v>
      </c>
      <c r="B116" s="36" t="s">
        <v>9</v>
      </c>
      <c r="C116" s="43" t="s">
        <v>14</v>
      </c>
      <c r="D116" s="43" t="s">
        <v>99</v>
      </c>
      <c r="E116" s="44" t="s">
        <v>100</v>
      </c>
      <c r="F116" s="20"/>
      <c r="G116" s="59">
        <f>G119</f>
        <v>25.5</v>
      </c>
    </row>
    <row r="117" spans="1:7" x14ac:dyDescent="0.25">
      <c r="A117" s="30" t="s">
        <v>20</v>
      </c>
      <c r="B117" s="14" t="s">
        <v>9</v>
      </c>
      <c r="C117" s="15" t="s">
        <v>5</v>
      </c>
      <c r="D117" s="15" t="s">
        <v>99</v>
      </c>
      <c r="E117" s="16" t="s">
        <v>100</v>
      </c>
      <c r="F117" s="12"/>
      <c r="G117" s="60">
        <f>G119</f>
        <v>25.5</v>
      </c>
    </row>
    <row r="118" spans="1:7" ht="30" x14ac:dyDescent="0.25">
      <c r="A118" s="30" t="s">
        <v>21</v>
      </c>
      <c r="B118" s="14" t="s">
        <v>9</v>
      </c>
      <c r="C118" s="15" t="s">
        <v>5</v>
      </c>
      <c r="D118" s="15" t="s">
        <v>99</v>
      </c>
      <c r="E118" s="16" t="s">
        <v>101</v>
      </c>
      <c r="F118" s="12"/>
      <c r="G118" s="60">
        <f>G119</f>
        <v>25.5</v>
      </c>
    </row>
    <row r="119" spans="1:7" ht="18.75" customHeight="1" x14ac:dyDescent="0.25">
      <c r="A119" s="30" t="s">
        <v>24</v>
      </c>
      <c r="B119" s="14" t="s">
        <v>9</v>
      </c>
      <c r="C119" s="15" t="s">
        <v>5</v>
      </c>
      <c r="D119" s="15" t="s">
        <v>99</v>
      </c>
      <c r="E119" s="16" t="s">
        <v>101</v>
      </c>
      <c r="F119" s="12" t="s">
        <v>25</v>
      </c>
      <c r="G119" s="60">
        <v>25.5</v>
      </c>
    </row>
    <row r="120" spans="1:7" s="21" customFormat="1" ht="28.5" x14ac:dyDescent="0.2">
      <c r="A120" s="18" t="s">
        <v>143</v>
      </c>
      <c r="B120" s="36" t="s">
        <v>141</v>
      </c>
      <c r="C120" s="43" t="s">
        <v>14</v>
      </c>
      <c r="D120" s="43" t="s">
        <v>99</v>
      </c>
      <c r="E120" s="44" t="s">
        <v>100</v>
      </c>
      <c r="F120" s="20"/>
      <c r="G120" s="59">
        <f>G126+G123</f>
        <v>300</v>
      </c>
    </row>
    <row r="121" spans="1:7" x14ac:dyDescent="0.25">
      <c r="A121" s="30" t="s">
        <v>144</v>
      </c>
      <c r="B121" s="14" t="s">
        <v>141</v>
      </c>
      <c r="C121" s="15" t="s">
        <v>137</v>
      </c>
      <c r="D121" s="15" t="s">
        <v>99</v>
      </c>
      <c r="E121" s="16" t="s">
        <v>100</v>
      </c>
      <c r="F121" s="12"/>
      <c r="G121" s="60">
        <f>G123</f>
        <v>100</v>
      </c>
    </row>
    <row r="122" spans="1:7" ht="45" x14ac:dyDescent="0.25">
      <c r="A122" s="24" t="s">
        <v>145</v>
      </c>
      <c r="B122" s="14" t="s">
        <v>141</v>
      </c>
      <c r="C122" s="15" t="s">
        <v>137</v>
      </c>
      <c r="D122" s="15" t="s">
        <v>99</v>
      </c>
      <c r="E122" s="16" t="s">
        <v>142</v>
      </c>
      <c r="F122" s="12"/>
      <c r="G122" s="60">
        <f>G123</f>
        <v>100</v>
      </c>
    </row>
    <row r="123" spans="1:7" ht="33" customHeight="1" x14ac:dyDescent="0.25">
      <c r="A123" s="46" t="s">
        <v>36</v>
      </c>
      <c r="B123" s="14" t="s">
        <v>141</v>
      </c>
      <c r="C123" s="15" t="s">
        <v>137</v>
      </c>
      <c r="D123" s="15" t="s">
        <v>99</v>
      </c>
      <c r="E123" s="16" t="s">
        <v>142</v>
      </c>
      <c r="F123" s="12" t="s">
        <v>23</v>
      </c>
      <c r="G123" s="60">
        <v>100</v>
      </c>
    </row>
    <row r="124" spans="1:7" ht="30" x14ac:dyDescent="0.25">
      <c r="A124" s="24" t="s">
        <v>147</v>
      </c>
      <c r="B124" s="14" t="s">
        <v>141</v>
      </c>
      <c r="C124" s="15" t="s">
        <v>146</v>
      </c>
      <c r="D124" s="15" t="s">
        <v>99</v>
      </c>
      <c r="E124" s="16" t="s">
        <v>100</v>
      </c>
      <c r="F124" s="12"/>
      <c r="G124" s="60">
        <f>G126</f>
        <v>200</v>
      </c>
    </row>
    <row r="125" spans="1:7" ht="45" x14ac:dyDescent="0.25">
      <c r="A125" s="24" t="s">
        <v>145</v>
      </c>
      <c r="B125" s="14" t="s">
        <v>141</v>
      </c>
      <c r="C125" s="15" t="s">
        <v>146</v>
      </c>
      <c r="D125" s="15" t="s">
        <v>99</v>
      </c>
      <c r="E125" s="16" t="s">
        <v>142</v>
      </c>
      <c r="F125" s="12"/>
      <c r="G125" s="60">
        <f>G126</f>
        <v>200</v>
      </c>
    </row>
    <row r="126" spans="1:7" ht="33" customHeight="1" x14ac:dyDescent="0.25">
      <c r="A126" s="46" t="s">
        <v>36</v>
      </c>
      <c r="B126" s="14" t="s">
        <v>141</v>
      </c>
      <c r="C126" s="15" t="s">
        <v>146</v>
      </c>
      <c r="D126" s="15" t="s">
        <v>99</v>
      </c>
      <c r="E126" s="16" t="s">
        <v>142</v>
      </c>
      <c r="F126" s="12" t="s">
        <v>23</v>
      </c>
      <c r="G126" s="60">
        <v>200</v>
      </c>
    </row>
    <row r="127" spans="1:7" s="21" customFormat="1" ht="27.75" customHeight="1" x14ac:dyDescent="0.2">
      <c r="A127" s="55" t="s">
        <v>129</v>
      </c>
      <c r="B127" s="36" t="s">
        <v>127</v>
      </c>
      <c r="C127" s="43" t="s">
        <v>14</v>
      </c>
      <c r="D127" s="43" t="s">
        <v>99</v>
      </c>
      <c r="E127" s="44" t="s">
        <v>100</v>
      </c>
      <c r="F127" s="20"/>
      <c r="G127" s="59">
        <f>G130</f>
        <v>300</v>
      </c>
    </row>
    <row r="128" spans="1:7" ht="28.5" customHeight="1" x14ac:dyDescent="0.25">
      <c r="A128" s="30" t="s">
        <v>129</v>
      </c>
      <c r="B128" s="14" t="s">
        <v>127</v>
      </c>
      <c r="C128" s="15" t="s">
        <v>14</v>
      </c>
      <c r="D128" s="15" t="s">
        <v>99</v>
      </c>
      <c r="E128" s="16" t="s">
        <v>100</v>
      </c>
      <c r="F128" s="12"/>
      <c r="G128" s="60">
        <f>G130</f>
        <v>300</v>
      </c>
    </row>
    <row r="129" spans="1:7" x14ac:dyDescent="0.25">
      <c r="A129" s="30" t="s">
        <v>130</v>
      </c>
      <c r="B129" s="14" t="s">
        <v>127</v>
      </c>
      <c r="C129" s="15" t="s">
        <v>14</v>
      </c>
      <c r="D129" s="15" t="s">
        <v>99</v>
      </c>
      <c r="E129" s="16" t="s">
        <v>128</v>
      </c>
      <c r="F129" s="12"/>
      <c r="G129" s="60">
        <f>G130</f>
        <v>300</v>
      </c>
    </row>
    <row r="130" spans="1:7" ht="30" customHeight="1" x14ac:dyDescent="0.25">
      <c r="A130" s="46" t="s">
        <v>36</v>
      </c>
      <c r="B130" s="14" t="s">
        <v>127</v>
      </c>
      <c r="C130" s="15" t="s">
        <v>14</v>
      </c>
      <c r="D130" s="15" t="s">
        <v>99</v>
      </c>
      <c r="E130" s="16" t="s">
        <v>128</v>
      </c>
      <c r="F130" s="12" t="s">
        <v>23</v>
      </c>
      <c r="G130" s="60">
        <v>300</v>
      </c>
    </row>
    <row r="131" spans="1:7" ht="26.25" customHeight="1" x14ac:dyDescent="0.25"/>
    <row r="132" spans="1:7" x14ac:dyDescent="0.25">
      <c r="A132" s="1" t="s">
        <v>82</v>
      </c>
      <c r="B132" s="35"/>
      <c r="F132" s="1"/>
    </row>
  </sheetData>
  <autoFilter ref="A10:G130">
    <sortState ref="A11:G193">
      <sortCondition ref="B10:B193"/>
    </sortState>
  </autoFilter>
  <mergeCells count="5">
    <mergeCell ref="B9:E9"/>
    <mergeCell ref="B8:E8"/>
    <mergeCell ref="A6:G6"/>
    <mergeCell ref="A5:G5"/>
    <mergeCell ref="B2:G3"/>
  </mergeCells>
  <pageMargins left="1.1811023622047245" right="0.35433070866141736" top="0.74803149606299213" bottom="0.62992125984251968" header="0.31496062992125984" footer="0.15748031496062992"/>
  <pageSetup paperSize="9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2016-07-05T07:10:19Z</dcterms:modified>
</cp:coreProperties>
</file>